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日报" sheetId="1" r:id="rId1"/>
  </sheets>
  <calcPr calcId="144525"/>
</workbook>
</file>

<file path=xl/sharedStrings.xml><?xml version="1.0" encoding="utf-8"?>
<sst xmlns="http://schemas.openxmlformats.org/spreadsheetml/2006/main" count="62" uniqueCount="43">
  <si>
    <t>深圳前海联合交易中心</t>
  </si>
  <si>
    <t>每日交易快报</t>
  </si>
  <si>
    <t>地区价格</t>
  </si>
  <si>
    <t>日期：2020年2月17日</t>
  </si>
  <si>
    <t>基础品种</t>
  </si>
  <si>
    <t>地区品种名称</t>
  </si>
  <si>
    <t>基准价
（元/吨）</t>
  </si>
  <si>
    <t>较前日涨跌
（元/吨）</t>
  </si>
  <si>
    <t>氧化铝</t>
  </si>
  <si>
    <t>山西氧化铝2002</t>
  </si>
  <si>
    <t>河南氧化铝2002</t>
  </si>
  <si>
    <t>山东氧化铝2002</t>
  </si>
  <si>
    <t>连云港氧化铝2002</t>
  </si>
  <si>
    <r>
      <rPr>
        <b/>
        <sz val="11"/>
        <color rgb="FF000000"/>
        <rFont val="Microsoft YaHei UI"/>
        <charset val="134"/>
      </rPr>
      <t>全国</t>
    </r>
    <r>
      <rPr>
        <b/>
        <vertAlign val="subscript"/>
        <sz val="11"/>
        <color rgb="FF000000"/>
        <rFont val="Microsoft YaHei UI"/>
        <charset val="134"/>
      </rPr>
      <t>1</t>
    </r>
    <r>
      <rPr>
        <b/>
        <sz val="11"/>
        <color rgb="FF000000"/>
        <rFont val="Microsoft YaHei UI"/>
        <charset val="134"/>
      </rPr>
      <t>氧化铝2002</t>
    </r>
  </si>
  <si>
    <t>新疆氧化铝2002</t>
  </si>
  <si>
    <r>
      <rPr>
        <b/>
        <sz val="11"/>
        <color rgb="FF000000"/>
        <rFont val="Microsoft YaHei UI"/>
        <charset val="134"/>
      </rPr>
      <t>全国</t>
    </r>
    <r>
      <rPr>
        <b/>
        <vertAlign val="subscript"/>
        <sz val="11"/>
        <color rgb="FF000000"/>
        <rFont val="Microsoft YaHei UI"/>
        <charset val="134"/>
      </rPr>
      <t>2</t>
    </r>
    <r>
      <rPr>
        <b/>
        <sz val="11"/>
        <color rgb="FF000000"/>
        <rFont val="Microsoft YaHei UI"/>
        <charset val="134"/>
      </rPr>
      <t>氧化铝2002</t>
    </r>
  </si>
  <si>
    <t>铝锭</t>
  </si>
  <si>
    <t>广东铝锭2002</t>
  </si>
  <si>
    <t>江苏铝锭2002</t>
  </si>
  <si>
    <t>上海铝锭2002</t>
  </si>
  <si>
    <t>全国铝锭2002</t>
  </si>
  <si>
    <t>铝棒</t>
  </si>
  <si>
    <t>广东90铝棒2002</t>
  </si>
  <si>
    <t>广东120铝棒2002</t>
  </si>
  <si>
    <t>广东178铝棒2002</t>
  </si>
  <si>
    <t>山东90铝棒2002</t>
  </si>
  <si>
    <t>全国铝棒2002</t>
  </si>
  <si>
    <t>铜杆</t>
  </si>
  <si>
    <t>江苏8铜杆2002</t>
  </si>
  <si>
    <t>全国铜杆2002</t>
  </si>
  <si>
    <t>电解铜</t>
  </si>
  <si>
    <t>江苏电解铜2002</t>
  </si>
  <si>
    <t>全国电解铜2002</t>
  </si>
  <si>
    <r>
      <rPr>
        <sz val="10"/>
        <color theme="1"/>
        <rFont val="Microsoft YaHei UI"/>
        <charset val="134"/>
      </rPr>
      <t>注：1.全国</t>
    </r>
    <r>
      <rPr>
        <vertAlign val="subscript"/>
        <sz val="10"/>
        <color theme="1"/>
        <rFont val="Microsoft YaHei UI"/>
        <charset val="134"/>
      </rPr>
      <t>1</t>
    </r>
    <r>
      <rPr>
        <sz val="10"/>
        <color theme="1"/>
        <rFont val="Microsoft YaHei UI"/>
        <charset val="134"/>
      </rPr>
      <t>氧化铝基准价范围：当月除新疆地区以外的所有冶金级氧化铝品种；</t>
    </r>
  </si>
  <si>
    <r>
      <rPr>
        <sz val="10"/>
        <color theme="1"/>
        <rFont val="Microsoft YaHei UI"/>
        <charset val="134"/>
      </rPr>
      <t xml:space="preserve">       2.全国</t>
    </r>
    <r>
      <rPr>
        <vertAlign val="subscript"/>
        <sz val="10"/>
        <color theme="1"/>
        <rFont val="Microsoft YaHei UI"/>
        <charset val="134"/>
      </rPr>
      <t>2</t>
    </r>
    <r>
      <rPr>
        <sz val="10"/>
        <color theme="1"/>
        <rFont val="Microsoft YaHei UI"/>
        <charset val="134"/>
      </rPr>
      <t>氧化铝基准价范围：当月所有冶金级氧化铝品种。</t>
    </r>
  </si>
  <si>
    <t>成交统计</t>
  </si>
  <si>
    <t>今日</t>
  </si>
  <si>
    <t>本年累计</t>
  </si>
  <si>
    <t>成交量（吨）</t>
  </si>
  <si>
    <t>成交金额（万元）</t>
  </si>
  <si>
    <t xml:space="preserve"> </t>
  </si>
  <si>
    <t>-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</si>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</sst>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_ * #,##0_ ;_ * \-#,##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sz val="11"/>
      <color theme="1"/>
      <name val="Microsoft YaHei UI"/>
      <charset val="134"/>
    </font>
    <font>
      <b/>
      <sz val="12"/>
      <color theme="1"/>
      <name val="Microsoft YaHei UI"/>
      <charset val="134"/>
    </font>
    <font>
      <b/>
      <sz val="11"/>
      <color theme="1"/>
      <name val="Microsoft YaHei UI"/>
      <charset val="134"/>
    </font>
    <font>
      <sz val="11"/>
      <color rgb="FFFFFFFF"/>
      <name val="Microsoft YaHei UI"/>
      <charset val="134"/>
    </font>
    <font>
      <sz val="11"/>
      <color rgb="FF000000"/>
      <name val="Microsoft YaHei UI"/>
      <charset val="134"/>
    </font>
    <font>
      <b/>
      <sz val="11"/>
      <color rgb="FF000000"/>
      <name val="Microsoft YaHei UI"/>
      <charset val="134"/>
    </font>
    <font>
      <b/>
      <sz val="11"/>
      <name val="Microsoft YaHei UI"/>
      <charset val="134"/>
    </font>
    <font>
      <sz val="10"/>
      <color theme="1"/>
      <name val="Microsoft YaHei UI"/>
      <charset val="134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vertAlign val="subscript"/>
      <sz val="11"/>
      <color rgb="FF000000"/>
      <name val="Microsoft YaHei UI"/>
      <charset val="134"/>
    </font>
    <font>
      <vertAlign val="subscript"/>
      <sz val="10"/>
      <color theme="1"/>
      <name val="Microsoft YaHei UI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4" fillId="13" borderId="13" applyNumberFormat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14" fillId="10" borderId="10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</cellStyleXfs>
  <cellXfs count="49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7" fontId="5" fillId="0" borderId="1" xfId="8" applyNumberFormat="1" applyFont="1" applyFill="1" applyBorder="1" applyAlignment="1">
      <alignment horizontal="center" vertical="center"/>
    </xf>
    <xf numFmtId="176" fontId="1" fillId="2" borderId="1" xfId="8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77" fontId="5" fillId="4" borderId="1" xfId="8" applyNumberFormat="1" applyFont="1" applyFill="1" applyBorder="1" applyAlignment="1">
      <alignment horizontal="center" vertical="center"/>
    </xf>
    <xf numFmtId="176" fontId="5" fillId="4" borderId="1" xfId="8" applyNumberFormat="1" applyFont="1" applyFill="1" applyBorder="1" applyAlignment="1">
      <alignment horizontal="right" vertical="center"/>
    </xf>
    <xf numFmtId="177" fontId="1" fillId="2" borderId="1" xfId="8" applyNumberFormat="1" applyFont="1" applyFill="1" applyBorder="1" applyAlignment="1">
      <alignment horizontal="center" vertical="center"/>
    </xf>
    <xf numFmtId="1" fontId="1" fillId="2" borderId="0" xfId="0" applyNumberFormat="1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77" fontId="6" fillId="0" borderId="1" xfId="8" applyNumberFormat="1" applyFont="1" applyFill="1" applyBorder="1" applyAlignment="1">
      <alignment horizontal="center" vertical="center"/>
    </xf>
    <xf numFmtId="176" fontId="6" fillId="0" borderId="1" xfId="8" applyNumberFormat="1" applyFont="1" applyFill="1" applyBorder="1" applyAlignment="1">
      <alignment horizontal="right" vertical="center"/>
    </xf>
    <xf numFmtId="177" fontId="1" fillId="4" borderId="1" xfId="8" applyNumberFormat="1" applyFont="1" applyFill="1" applyBorder="1" applyAlignment="1">
      <alignment horizontal="center" vertical="center"/>
    </xf>
    <xf numFmtId="176" fontId="1" fillId="4" borderId="1" xfId="8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177" fontId="5" fillId="4" borderId="2" xfId="8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2" xfId="8" applyNumberFormat="1" applyFont="1" applyFill="1" applyBorder="1" applyAlignment="1">
      <alignment horizontal="center" vertical="center"/>
    </xf>
    <xf numFmtId="176" fontId="5" fillId="0" borderId="1" xfId="8" applyNumberFormat="1" applyFont="1" applyFill="1" applyBorder="1" applyAlignment="1">
      <alignment horizontal="right" vertical="center"/>
    </xf>
    <xf numFmtId="177" fontId="6" fillId="0" borderId="2" xfId="8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77" fontId="7" fillId="4" borderId="2" xfId="8" applyNumberFormat="1" applyFont="1" applyFill="1" applyBorder="1" applyAlignment="1">
      <alignment horizontal="center" vertical="center"/>
    </xf>
    <xf numFmtId="176" fontId="7" fillId="4" borderId="1" xfId="8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177" fontId="6" fillId="4" borderId="1" xfId="8" applyNumberFormat="1" applyFont="1" applyFill="1" applyBorder="1" applyAlignment="1">
      <alignment horizontal="center" vertical="center"/>
    </xf>
    <xf numFmtId="176" fontId="6" fillId="4" borderId="1" xfId="8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7" fontId="1" fillId="0" borderId="1" xfId="8" applyNumberFormat="1" applyFont="1" applyBorder="1" applyAlignment="1">
      <alignment horizontal="right" vertical="center"/>
    </xf>
    <xf numFmtId="43" fontId="1" fillId="0" borderId="1" xfId="8" applyFont="1" applyBorder="1" applyAlignment="1">
      <alignment horizontal="right" vertical="center"/>
    </xf>
    <xf numFmtId="0" fontId="1" fillId="4" borderId="2" xfId="0" applyFont="1" applyFill="1" applyBorder="1" applyAlignment="1">
      <alignment horizontal="center" vertical="center"/>
    </xf>
    <xf numFmtId="177" fontId="1" fillId="4" borderId="1" xfId="8" applyNumberFormat="1" applyFont="1" applyFill="1" applyBorder="1" applyAlignment="1">
      <alignment horizontal="right" vertical="center"/>
    </xf>
    <xf numFmtId="43" fontId="1" fillId="4" borderId="1" xfId="8" applyFont="1" applyFill="1" applyBorder="1" applyAlignment="1">
      <alignment horizontal="right" vertical="center"/>
    </xf>
    <xf numFmtId="43" fontId="7" fillId="4" borderId="1" xfId="8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8"/>
  <sheetViews>
    <sheetView tabSelected="1" topLeftCell="A19" workbookViewId="0">
      <selection activeCell="E32" sqref="E32:F32"/>
    </sheetView>
  </sheetViews>
  <sheetFormatPr defaultColWidth="8.625" defaultRowHeight="16.5" outlineLevelCol="6"/>
  <cols>
    <col min="1" max="1" width="11.5" style="1" customWidth="1"/>
    <col min="2" max="2" width="11.75" style="1" customWidth="1"/>
    <col min="3" max="3" width="12.5" style="1" customWidth="1"/>
    <col min="4" max="4" width="16.125" style="1" customWidth="1"/>
    <col min="5" max="5" width="12.5" style="1" customWidth="1"/>
    <col min="6" max="6" width="16.125" style="1" customWidth="1"/>
    <col min="7" max="16384" width="8.625" style="2"/>
  </cols>
  <sheetData>
    <row r="1" ht="22.9" customHeight="1" spans="2:6">
      <c r="B1" s="3" t="s">
        <v>0</v>
      </c>
      <c r="C1" s="3"/>
      <c r="D1" s="3"/>
      <c r="E1" s="3"/>
      <c r="F1" s="3"/>
    </row>
    <row r="2" ht="22.9" customHeight="1" spans="2:6">
      <c r="B2" s="3" t="s">
        <v>1</v>
      </c>
      <c r="C2" s="3"/>
      <c r="D2" s="3"/>
      <c r="E2" s="3"/>
      <c r="F2" s="3"/>
    </row>
    <row r="3" ht="22.9" customHeight="1" spans="2:6">
      <c r="B3" s="3"/>
      <c r="C3" s="3"/>
      <c r="D3" s="3"/>
      <c r="E3" s="3"/>
      <c r="F3" s="3"/>
    </row>
    <row r="4" ht="22.9" customHeight="1" spans="2:6">
      <c r="B4" s="4" t="s">
        <v>2</v>
      </c>
      <c r="C4" s="4"/>
      <c r="D4" s="4"/>
      <c r="E4" s="4"/>
      <c r="F4" s="5" t="s">
        <v>3</v>
      </c>
    </row>
    <row r="5" ht="33.4" customHeight="1" spans="2:6">
      <c r="B5" s="6" t="s">
        <v>4</v>
      </c>
      <c r="C5" s="7" t="s">
        <v>5</v>
      </c>
      <c r="D5" s="8"/>
      <c r="E5" s="6" t="s">
        <v>6</v>
      </c>
      <c r="F5" s="6" t="s">
        <v>7</v>
      </c>
    </row>
    <row r="6" ht="22.9" customHeight="1" spans="2:6">
      <c r="B6" s="9" t="s">
        <v>8</v>
      </c>
      <c r="C6" s="10" t="s">
        <v>9</v>
      </c>
      <c r="D6" s="10"/>
      <c r="E6" s="11">
        <v>2500</v>
      </c>
      <c r="F6" s="12">
        <v>0</v>
      </c>
    </row>
    <row r="7" ht="22.9" customHeight="1" spans="2:6">
      <c r="B7" s="13"/>
      <c r="C7" s="14" t="s">
        <v>10</v>
      </c>
      <c r="D7" s="14"/>
      <c r="E7" s="15">
        <v>2500</v>
      </c>
      <c r="F7" s="16">
        <v>0</v>
      </c>
    </row>
    <row r="8" ht="22.9" customHeight="1" spans="2:6">
      <c r="B8" s="13"/>
      <c r="C8" s="10" t="s">
        <v>11</v>
      </c>
      <c r="D8" s="10"/>
      <c r="E8" s="17">
        <v>2500</v>
      </c>
      <c r="F8" s="12">
        <v>0</v>
      </c>
    </row>
    <row r="9" ht="22.9" customHeight="1" spans="2:6">
      <c r="B9" s="13"/>
      <c r="C9" s="14" t="s">
        <v>12</v>
      </c>
      <c r="D9" s="14"/>
      <c r="E9" s="15">
        <v>2650</v>
      </c>
      <c r="F9" s="16">
        <v>0</v>
      </c>
    </row>
    <row r="10" ht="22.9" customHeight="1" spans="1:6">
      <c r="A10" s="18"/>
      <c r="B10" s="13"/>
      <c r="C10" s="19" t="s">
        <v>13</v>
      </c>
      <c r="D10" s="19"/>
      <c r="E10" s="20">
        <f>AVERAGE(E6:E9)</f>
        <v>2537.5</v>
      </c>
      <c r="F10" s="21">
        <f>AVERAGE(F6:F9)</f>
        <v>0</v>
      </c>
    </row>
    <row r="11" ht="22.9" customHeight="1" spans="2:6">
      <c r="B11" s="13"/>
      <c r="C11" s="14" t="s">
        <v>14</v>
      </c>
      <c r="D11" s="14"/>
      <c r="E11" s="22">
        <v>3140</v>
      </c>
      <c r="F11" s="23">
        <v>0</v>
      </c>
    </row>
    <row r="12" ht="22.9" customHeight="1" spans="1:6">
      <c r="A12" s="18"/>
      <c r="B12" s="24"/>
      <c r="C12" s="19" t="s">
        <v>15</v>
      </c>
      <c r="D12" s="19"/>
      <c r="E12" s="20">
        <f>AVERAGE(E6:E9,E11)</f>
        <v>2658</v>
      </c>
      <c r="F12" s="21">
        <f>AVERAGE(F6:F9,F11)</f>
        <v>0</v>
      </c>
    </row>
    <row r="13" ht="22.9" customHeight="1" spans="2:6">
      <c r="B13" s="9" t="s">
        <v>16</v>
      </c>
      <c r="C13" s="14" t="s">
        <v>17</v>
      </c>
      <c r="D13" s="14"/>
      <c r="E13" s="25">
        <v>13950</v>
      </c>
      <c r="F13" s="16">
        <v>0</v>
      </c>
    </row>
    <row r="14" ht="22.9" customHeight="1" spans="2:6">
      <c r="B14" s="13"/>
      <c r="C14" s="26" t="s">
        <v>18</v>
      </c>
      <c r="D14" s="26"/>
      <c r="E14" s="27">
        <v>13930</v>
      </c>
      <c r="F14" s="28">
        <v>0</v>
      </c>
    </row>
    <row r="15" ht="22.9" customHeight="1" spans="2:6">
      <c r="B15" s="13"/>
      <c r="C15" s="14" t="s">
        <v>19</v>
      </c>
      <c r="D15" s="14"/>
      <c r="E15" s="25">
        <v>13930</v>
      </c>
      <c r="F15" s="16">
        <v>0</v>
      </c>
    </row>
    <row r="16" ht="22.9" customHeight="1" spans="1:6">
      <c r="A16" s="18"/>
      <c r="B16" s="24"/>
      <c r="C16" s="19" t="s">
        <v>20</v>
      </c>
      <c r="D16" s="19"/>
      <c r="E16" s="29">
        <v>13936.6666666667</v>
      </c>
      <c r="F16" s="21">
        <v>0</v>
      </c>
    </row>
    <row r="17" ht="22.9" customHeight="1" spans="2:6">
      <c r="B17" s="30" t="s">
        <v>21</v>
      </c>
      <c r="C17" s="14" t="s">
        <v>22</v>
      </c>
      <c r="D17" s="14"/>
      <c r="E17" s="15">
        <v>14900</v>
      </c>
      <c r="F17" s="16">
        <v>0</v>
      </c>
    </row>
    <row r="18" ht="22.9" customHeight="1" spans="2:6">
      <c r="B18" s="31"/>
      <c r="C18" s="26" t="s">
        <v>23</v>
      </c>
      <c r="D18" s="26"/>
      <c r="E18" s="27">
        <v>14710</v>
      </c>
      <c r="F18" s="28">
        <v>0</v>
      </c>
    </row>
    <row r="19" ht="22.9" customHeight="1" spans="2:6">
      <c r="B19" s="31"/>
      <c r="C19" s="14" t="s">
        <v>24</v>
      </c>
      <c r="D19" s="14"/>
      <c r="E19" s="25">
        <v>14620</v>
      </c>
      <c r="F19" s="16">
        <v>0</v>
      </c>
    </row>
    <row r="20" ht="22.9" customHeight="1" spans="2:6">
      <c r="B20" s="31"/>
      <c r="C20" s="26" t="s">
        <v>25</v>
      </c>
      <c r="D20" s="26"/>
      <c r="E20" s="27">
        <v>14310</v>
      </c>
      <c r="F20" s="28">
        <v>0</v>
      </c>
    </row>
    <row r="21" ht="22.9" customHeight="1" spans="2:6">
      <c r="B21" s="32"/>
      <c r="C21" s="33" t="s">
        <v>26</v>
      </c>
      <c r="D21" s="33"/>
      <c r="E21" s="34">
        <v>14635</v>
      </c>
      <c r="F21" s="35">
        <v>0</v>
      </c>
    </row>
    <row r="22" ht="22.9" customHeight="1" spans="2:6">
      <c r="B22" s="30" t="s">
        <v>27</v>
      </c>
      <c r="C22" s="26" t="s">
        <v>28</v>
      </c>
      <c r="D22" s="26"/>
      <c r="E22" s="11">
        <v>47605</v>
      </c>
      <c r="F22" s="28">
        <v>0</v>
      </c>
    </row>
    <row r="23" ht="22.9" customHeight="1" spans="2:6">
      <c r="B23" s="32"/>
      <c r="C23" s="36" t="s">
        <v>29</v>
      </c>
      <c r="D23" s="36"/>
      <c r="E23" s="37">
        <v>47605</v>
      </c>
      <c r="F23" s="38">
        <v>0</v>
      </c>
    </row>
    <row r="24" ht="22.9" customHeight="1" spans="2:6">
      <c r="B24" s="30" t="s">
        <v>30</v>
      </c>
      <c r="C24" s="26" t="s">
        <v>31</v>
      </c>
      <c r="D24" s="26"/>
      <c r="E24" s="11">
        <v>48980</v>
      </c>
      <c r="F24" s="28">
        <v>0</v>
      </c>
    </row>
    <row r="25" ht="22.9" customHeight="1" spans="2:6">
      <c r="B25" s="32"/>
      <c r="C25" s="36" t="s">
        <v>32</v>
      </c>
      <c r="D25" s="36"/>
      <c r="E25" s="37">
        <v>48980</v>
      </c>
      <c r="F25" s="38">
        <v>0</v>
      </c>
    </row>
    <row r="26" ht="22.9" customHeight="1" spans="2:3">
      <c r="B26" s="39" t="s">
        <v>33</v>
      </c>
      <c r="C26" s="39"/>
    </row>
    <row r="27" ht="22.9" customHeight="1" spans="2:3">
      <c r="B27" s="39" t="s">
        <v>34</v>
      </c>
      <c r="C27" s="39"/>
    </row>
    <row r="28" ht="22.9" customHeight="1" spans="2:3">
      <c r="B28" s="39"/>
      <c r="C28" s="39"/>
    </row>
    <row r="29" ht="22.9" customHeight="1" spans="2:6">
      <c r="B29" s="4" t="s">
        <v>35</v>
      </c>
      <c r="C29" s="4"/>
      <c r="F29" s="5" t="str">
        <f>F4</f>
        <v>日期：2020年2月17日</v>
      </c>
    </row>
    <row r="30" ht="22.9" customHeight="1" spans="2:6">
      <c r="B30" s="40" t="s">
        <v>4</v>
      </c>
      <c r="C30" s="7" t="s">
        <v>36</v>
      </c>
      <c r="D30" s="8"/>
      <c r="E30" s="7" t="s">
        <v>37</v>
      </c>
      <c r="F30" s="8"/>
    </row>
    <row r="31" ht="22.9" customHeight="1" spans="2:6">
      <c r="B31" s="41"/>
      <c r="C31" s="6" t="s">
        <v>38</v>
      </c>
      <c r="D31" s="6" t="s">
        <v>39</v>
      </c>
      <c r="E31" s="6" t="s">
        <v>38</v>
      </c>
      <c r="F31" s="6" t="s">
        <v>39</v>
      </c>
    </row>
    <row r="32" ht="22.9" customHeight="1" spans="2:7">
      <c r="B32" s="42" t="s">
        <v>8</v>
      </c>
      <c r="C32" s="43">
        <v>1000</v>
      </c>
      <c r="D32" s="44">
        <v>250</v>
      </c>
      <c r="E32" s="43">
        <v>20000</v>
      </c>
      <c r="F32" s="44">
        <v>5003</v>
      </c>
      <c r="G32" s="2" t="s">
        <v>40</v>
      </c>
    </row>
    <row r="33" ht="22.9" customHeight="1" spans="2:6">
      <c r="B33" s="45" t="s">
        <v>16</v>
      </c>
      <c r="C33" s="46" t="s">
        <v>41</v>
      </c>
      <c r="D33" s="47" t="s">
        <v>41</v>
      </c>
      <c r="E33" s="46">
        <v>35.105</v>
      </c>
      <c r="F33" s="47">
        <v>48.971475</v>
      </c>
    </row>
    <row r="34" ht="22.9" customHeight="1" spans="2:6">
      <c r="B34" s="42" t="s">
        <v>21</v>
      </c>
      <c r="C34" s="43" t="s">
        <v>41</v>
      </c>
      <c r="D34" s="44" t="s">
        <v>41</v>
      </c>
      <c r="E34" s="43" t="s">
        <v>41</v>
      </c>
      <c r="F34" s="44" t="s">
        <v>41</v>
      </c>
    </row>
    <row r="35" ht="22.9" customHeight="1" spans="2:6">
      <c r="B35" s="45" t="s">
        <v>27</v>
      </c>
      <c r="C35" s="46" t="s">
        <v>41</v>
      </c>
      <c r="D35" s="47" t="s">
        <v>41</v>
      </c>
      <c r="E35" s="46" t="s">
        <v>41</v>
      </c>
      <c r="F35" s="47" t="s">
        <v>41</v>
      </c>
    </row>
    <row r="36" ht="22.9" customHeight="1" spans="2:6">
      <c r="B36" s="42" t="s">
        <v>30</v>
      </c>
      <c r="C36" s="43" t="s">
        <v>41</v>
      </c>
      <c r="D36" s="44" t="s">
        <v>41</v>
      </c>
      <c r="E36" s="43">
        <v>32</v>
      </c>
      <c r="F36" s="44">
        <v>156.736</v>
      </c>
    </row>
    <row r="37" ht="22.9" customHeight="1" spans="2:6">
      <c r="B37" s="33" t="s">
        <v>42</v>
      </c>
      <c r="C37" s="48"/>
      <c r="D37" s="48">
        <f>SUM(D32:D36)</f>
        <v>250</v>
      </c>
      <c r="E37" s="48"/>
      <c r="F37" s="48">
        <f>SUM(F32:F36)</f>
        <v>5208.707475</v>
      </c>
    </row>
    <row r="38" ht="22.9" customHeight="1"/>
  </sheetData>
  <mergeCells count="31">
    <mergeCell ref="B1:F1"/>
    <mergeCell ref="B2:F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30:D30"/>
    <mergeCell ref="E30:F30"/>
    <mergeCell ref="B6:B12"/>
    <mergeCell ref="B13:B16"/>
    <mergeCell ref="B17:B21"/>
    <mergeCell ref="B22:B23"/>
    <mergeCell ref="B24:B25"/>
    <mergeCell ref="B30:B31"/>
  </mergeCells>
  <pageMargins left="0.7" right="0.7" top="0.75" bottom="0.75" header="0.3" footer="0.3"/>
  <pageSetup paperSize="9" scale="9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日报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陈红敏</cp:lastModifiedBy>
  <dcterms:created xsi:type="dcterms:W3CDTF">2015-06-05T18:19:00Z</dcterms:created>
  <dcterms:modified xsi:type="dcterms:W3CDTF">2020-02-17T07:17:42Z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